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vla Fialová\Documents\1PŘÍSTAV\ubytovaní\"/>
    </mc:Choice>
  </mc:AlternateContent>
  <workbookProtection workbookAlgorithmName="SHA-512" workbookHashValue="iZYxPcfT9AKglnlc3sjLlzl7vpA5a0hFkLxv+qAhyU2dN7qVrIkbcdQySLFvo61tTb+2FwYbcsfK0jhbTUnapQ==" workbookSaltValue="eKWs+wfAF4o2kugMMt7BQg==" workbookSpinCount="100000" lockStructure="1"/>
  <bookViews>
    <workbookView xWindow="22932" yWindow="-108" windowWidth="5868" windowHeight="12576"/>
  </bookViews>
  <sheets>
    <sheet name="Lis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aFJkDHTS+Uk7ublbSjuYqsKVM3w==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15" i="1"/>
  <c r="J23" i="1" l="1"/>
  <c r="J31" i="1"/>
  <c r="J39" i="1"/>
  <c r="J47" i="1"/>
  <c r="H15" i="1"/>
  <c r="G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J48" i="1" l="1"/>
  <c r="J40" i="1"/>
  <c r="J32" i="1"/>
  <c r="J24" i="1"/>
  <c r="J16" i="1"/>
  <c r="J54" i="1"/>
  <c r="J38" i="1"/>
  <c r="J22" i="1"/>
  <c r="J53" i="1"/>
  <c r="J45" i="1"/>
  <c r="J37" i="1"/>
  <c r="J29" i="1"/>
  <c r="J21" i="1"/>
  <c r="J52" i="1"/>
  <c r="J44" i="1"/>
  <c r="J36" i="1"/>
  <c r="J28" i="1"/>
  <c r="J20" i="1"/>
  <c r="J46" i="1"/>
  <c r="J30" i="1"/>
  <c r="J51" i="1"/>
  <c r="J43" i="1"/>
  <c r="J35" i="1"/>
  <c r="J27" i="1"/>
  <c r="J19" i="1"/>
  <c r="J50" i="1"/>
  <c r="J42" i="1"/>
  <c r="J34" i="1"/>
  <c r="J26" i="1"/>
  <c r="J18" i="1"/>
  <c r="J49" i="1"/>
  <c r="J41" i="1"/>
  <c r="J33" i="1"/>
  <c r="J25" i="1"/>
  <c r="J17" i="1"/>
  <c r="I15" i="1"/>
  <c r="J15" i="1" s="1"/>
  <c r="J13" i="1" l="1"/>
  <c r="H9" i="1" s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E94" i="1"/>
  <c r="I13" i="1" l="1"/>
  <c r="E55" i="1"/>
  <c r="E59" i="1"/>
  <c r="E63" i="1"/>
  <c r="E67" i="1"/>
  <c r="E71" i="1"/>
  <c r="E75" i="1"/>
  <c r="E79" i="1"/>
  <c r="E83" i="1"/>
  <c r="E87" i="1"/>
  <c r="E91" i="1"/>
  <c r="E56" i="1"/>
  <c r="E60" i="1"/>
  <c r="E64" i="1"/>
  <c r="E68" i="1"/>
  <c r="E72" i="1"/>
  <c r="E76" i="1"/>
  <c r="E80" i="1"/>
  <c r="E84" i="1"/>
  <c r="E88" i="1"/>
  <c r="E92" i="1"/>
  <c r="E57" i="1"/>
  <c r="E61" i="1"/>
  <c r="E65" i="1"/>
  <c r="E69" i="1"/>
  <c r="E73" i="1"/>
  <c r="E77" i="1"/>
  <c r="E81" i="1"/>
  <c r="E85" i="1"/>
  <c r="E89" i="1"/>
  <c r="E93" i="1"/>
  <c r="E58" i="1"/>
  <c r="E62" i="1"/>
  <c r="E66" i="1"/>
  <c r="E70" i="1"/>
  <c r="E74" i="1"/>
  <c r="E78" i="1"/>
  <c r="E82" i="1"/>
  <c r="E86" i="1"/>
  <c r="E90" i="1"/>
  <c r="H10" i="1" l="1"/>
  <c r="H11" i="1" l="1"/>
</calcChain>
</file>

<file path=xl/sharedStrings.xml><?xml version="1.0" encoding="utf-8"?>
<sst xmlns="http://schemas.openxmlformats.org/spreadsheetml/2006/main" count="35" uniqueCount="32">
  <si>
    <t>Junák - český skaut, Přístav Omaha Plzeň, z. s., Americká 29, Plzeň, 301 00</t>
  </si>
  <si>
    <t>ANO</t>
  </si>
  <si>
    <t>NE</t>
  </si>
  <si>
    <t>CZK</t>
  </si>
  <si>
    <t>Hint:</t>
  </si>
  <si>
    <t>*mandatory to fill in</t>
  </si>
  <si>
    <t>Rent book</t>
  </si>
  <si>
    <r>
      <t>Address:</t>
    </r>
    <r>
      <rPr>
        <b/>
        <sz val="11"/>
        <color rgb="FFFF0000"/>
        <rFont val="Arial"/>
        <family val="2"/>
        <charset val="238"/>
      </rPr>
      <t>*</t>
    </r>
  </si>
  <si>
    <r>
      <t>Organization:</t>
    </r>
    <r>
      <rPr>
        <b/>
        <sz val="11"/>
        <color rgb="FFFF0000"/>
        <rFont val="Arial"/>
        <family val="2"/>
        <charset val="238"/>
      </rPr>
      <t>*</t>
    </r>
  </si>
  <si>
    <t>List of lodgers</t>
  </si>
  <si>
    <t>#</t>
  </si>
  <si>
    <r>
      <t>First and last name</t>
    </r>
    <r>
      <rPr>
        <b/>
        <sz val="11"/>
        <color rgb="FFFF0000"/>
        <rFont val="Arial"/>
        <family val="2"/>
        <charset val="238"/>
      </rPr>
      <t>*</t>
    </r>
  </si>
  <si>
    <r>
      <t>Address</t>
    </r>
    <r>
      <rPr>
        <b/>
        <sz val="11"/>
        <color rgb="FFFF0000"/>
        <rFont val="Arial"/>
        <family val="2"/>
        <charset val="238"/>
      </rPr>
      <t>*</t>
    </r>
  </si>
  <si>
    <r>
      <t>Date of birth:</t>
    </r>
    <r>
      <rPr>
        <b/>
        <sz val="11"/>
        <color rgb="FFFF0000"/>
        <rFont val="Arial"/>
        <family val="2"/>
        <charset val="238"/>
      </rPr>
      <t>*</t>
    </r>
    <r>
      <rPr>
        <b/>
        <sz val="11"/>
        <color theme="1"/>
        <rFont val="Arial"/>
        <family val="2"/>
        <charset val="238"/>
      </rPr>
      <t xml:space="preserve">
</t>
    </r>
    <r>
      <rPr>
        <i/>
        <sz val="11"/>
        <color theme="1"/>
        <rFont val="Arial"/>
        <family val="2"/>
        <charset val="238"/>
      </rPr>
      <t>(d.m.yyyy)</t>
    </r>
  </si>
  <si>
    <t>Fee</t>
  </si>
  <si>
    <r>
      <t xml:space="preserve">ID </t>
    </r>
    <r>
      <rPr>
        <b/>
        <sz val="11"/>
        <color rgb="FFFF0000"/>
        <rFont val="Arial"/>
        <family val="2"/>
        <charset val="238"/>
      </rPr>
      <t>*</t>
    </r>
  </si>
  <si>
    <r>
      <t xml:space="preserve">From:
</t>
    </r>
    <r>
      <rPr>
        <i/>
        <sz val="11"/>
        <color theme="1"/>
        <rFont val="Arial"/>
        <family val="2"/>
        <charset val="238"/>
      </rPr>
      <t>(dd.mm.yyyy)</t>
    </r>
  </si>
  <si>
    <r>
      <t xml:space="preserve">To: 
</t>
    </r>
    <r>
      <rPr>
        <i/>
        <sz val="11"/>
        <color theme="1"/>
        <rFont val="Arial"/>
        <family val="2"/>
        <charset val="238"/>
      </rPr>
      <t>(dd.mm.yyyy)</t>
    </r>
  </si>
  <si>
    <t>Nights/person:</t>
  </si>
  <si>
    <t>d.m.yyyy</t>
  </si>
  <si>
    <r>
      <t>Stay from:</t>
    </r>
    <r>
      <rPr>
        <b/>
        <sz val="11"/>
        <color rgb="FFFF0000"/>
        <rFont val="Arial"/>
        <family val="2"/>
        <charset val="238"/>
      </rPr>
      <t>*</t>
    </r>
  </si>
  <si>
    <r>
      <t>Stay to:</t>
    </r>
    <r>
      <rPr>
        <b/>
        <sz val="11"/>
        <color rgb="FFFF0000"/>
        <rFont val="Arial"/>
        <family val="2"/>
        <charset val="238"/>
      </rPr>
      <t>*</t>
    </r>
  </si>
  <si>
    <t xml:space="preserve">Mark: </t>
  </si>
  <si>
    <t>Nights:</t>
  </si>
  <si>
    <r>
      <rPr>
        <b/>
        <sz val="11"/>
        <color theme="1"/>
        <rFont val="Arial"/>
        <family val="2"/>
        <charset val="238"/>
      </rPr>
      <t>Fee:</t>
    </r>
    <r>
      <rPr>
        <b/>
        <sz val="10"/>
        <color rgb="FFFF0000"/>
        <rFont val="Arial"/>
        <family val="2"/>
        <charset val="238"/>
      </rPr>
      <t>*</t>
    </r>
  </si>
  <si>
    <t>Rental               (120 CZK/night):</t>
  </si>
  <si>
    <t>Sum:</t>
  </si>
  <si>
    <t>2023-7-1</t>
  </si>
  <si>
    <t>YES</t>
  </si>
  <si>
    <t>Choose YES/NO</t>
  </si>
  <si>
    <t>Exemption from paying the fee for all persons under 18 y.o. and groups of young under 18 y.o. and their adult leaders (there is more under 18 y.o. than above)</t>
  </si>
  <si>
    <t>For the City Hall (25 CZK/night):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</si>
</sst>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</font>
    <font>
      <b/>
      <sz val="11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0" fillId="2" borderId="1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4" fontId="0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3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3" fillId="2" borderId="10" xfId="0" applyFont="1" applyFill="1" applyBorder="1"/>
    <xf numFmtId="0" fontId="4" fillId="2" borderId="1" xfId="0" applyFont="1" applyFill="1" applyBorder="1"/>
    <xf numFmtId="0" fontId="3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right"/>
    </xf>
    <xf numFmtId="1" fontId="3" fillId="2" borderId="6" xfId="0" applyNumberFormat="1" applyFont="1" applyFill="1" applyBorder="1" applyAlignment="1">
      <alignment horizontal="right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14" fontId="0" fillId="2" borderId="1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/>
    </xf>
    <xf numFmtId="49" fontId="0" fillId="0" borderId="0" xfId="0" applyNumberFormat="1" applyFont="1"/>
    <xf numFmtId="1" fontId="0" fillId="0" borderId="0" xfId="0" applyNumberFormat="1" applyFont="1" applyAlignment="1">
      <alignment horizontal="right"/>
    </xf>
    <xf numFmtId="0" fontId="3" fillId="0" borderId="0" xfId="0" applyFont="1"/>
    <xf numFmtId="14" fontId="0" fillId="4" borderId="6" xfId="0" applyNumberFormat="1" applyFont="1" applyFill="1" applyBorder="1" applyAlignment="1" applyProtection="1">
      <alignment horizontal="center" vertical="center"/>
      <protection locked="0"/>
    </xf>
    <xf numFmtId="14" fontId="0" fillId="5" borderId="6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right"/>
    </xf>
    <xf numFmtId="14" fontId="0" fillId="0" borderId="6" xfId="0" applyNumberFormat="1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14" fontId="0" fillId="0" borderId="17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14" fontId="11" fillId="0" borderId="6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/>
    </xf>
    <xf numFmtId="49" fontId="11" fillId="0" borderId="17" xfId="0" applyNumberFormat="1" applyFont="1" applyBorder="1" applyAlignment="1" applyProtection="1">
      <alignment horizontal="left" vertical="center"/>
      <protection locked="0"/>
    </xf>
    <xf numFmtId="49" fontId="0" fillId="0" borderId="17" xfId="0" applyNumberFormat="1" applyFont="1" applyBorder="1" applyAlignment="1" applyProtection="1">
      <alignment horizontal="left" vertical="center"/>
      <protection locked="0"/>
    </xf>
    <xf numFmtId="49" fontId="0" fillId="0" borderId="17" xfId="0" applyNumberFormat="1" applyFont="1" applyBorder="1" applyAlignment="1" applyProtection="1">
      <alignment horizontal="left" vertical="center" wrapText="1"/>
      <protection locked="0"/>
    </xf>
    <xf numFmtId="49" fontId="0" fillId="0" borderId="6" xfId="0" applyNumberFormat="1" applyFont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>
      <alignment horizontal="right" wrapText="1"/>
    </xf>
    <xf numFmtId="0" fontId="0" fillId="2" borderId="14" xfId="0" applyFont="1" applyFill="1" applyBorder="1"/>
    <xf numFmtId="0" fontId="3" fillId="2" borderId="14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horizontal="left" vertical="center" wrapText="1"/>
    </xf>
    <xf numFmtId="1" fontId="13" fillId="2" borderId="14" xfId="0" applyNumberFormat="1" applyFont="1" applyFill="1" applyBorder="1"/>
    <xf numFmtId="0" fontId="13" fillId="2" borderId="14" xfId="0" applyFont="1" applyFill="1" applyBorder="1"/>
    <xf numFmtId="0" fontId="0" fillId="3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/>
    </xf>
    <xf numFmtId="0" fontId="3" fillId="6" borderId="0" xfId="0" applyFont="1" applyFill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tabSelected="1" zoomScaleNormal="100" workbookViewId="0">
      <pane ySplit="14" topLeftCell="A15" activePane="bottomLeft" state="frozen"/>
      <selection pane="bottomLeft" activeCell="H6" sqref="H6"/>
    </sheetView>
  </sheetViews>
  <sheetFormatPr defaultColWidth="12.59765625" defaultRowHeight="15" customHeight="1" x14ac:dyDescent="0.25"/>
  <cols>
    <col min="1" max="1" width="3.3984375" customWidth="1"/>
    <col min="2" max="2" width="35.19921875" customWidth="1"/>
    <col min="3" max="3" width="36.09765625" customWidth="1"/>
    <col min="4" max="4" width="16.09765625" customWidth="1"/>
    <col min="5" max="5" width="9.5" customWidth="1"/>
    <col min="6" max="6" width="13.5" customWidth="1"/>
    <col min="7" max="7" width="15.5" customWidth="1"/>
    <col min="8" max="8" width="14.19921875" customWidth="1"/>
    <col min="9" max="9" width="9.3984375" customWidth="1"/>
    <col min="10" max="10" width="4.69921875" customWidth="1"/>
    <col min="11" max="11" width="43" customWidth="1"/>
    <col min="12" max="25" width="7.59765625" customWidth="1"/>
  </cols>
  <sheetData>
    <row r="1" spans="1:25" ht="19.5" customHeight="1" x14ac:dyDescent="0.25">
      <c r="A1" s="1"/>
      <c r="B1" s="2" t="s">
        <v>4</v>
      </c>
      <c r="C1" s="3" t="s">
        <v>5</v>
      </c>
      <c r="D1" s="4"/>
      <c r="E1" s="4"/>
      <c r="F1" s="1"/>
      <c r="G1" s="1"/>
      <c r="H1" s="1"/>
      <c r="I1" s="1"/>
      <c r="J1" s="1"/>
      <c r="K1" s="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7.399999999999999" x14ac:dyDescent="0.3">
      <c r="A2" s="6"/>
      <c r="B2" s="7" t="s">
        <v>0</v>
      </c>
      <c r="C2" s="1"/>
      <c r="D2" s="4"/>
      <c r="E2" s="4"/>
      <c r="F2" s="8"/>
      <c r="G2" s="9" t="s">
        <v>22</v>
      </c>
      <c r="H2" s="47" t="s">
        <v>27</v>
      </c>
      <c r="I2" s="9"/>
      <c r="J2" s="6"/>
      <c r="K2" s="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6.6" customHeight="1" x14ac:dyDescent="0.25">
      <c r="A3" s="6"/>
      <c r="B3" s="6"/>
      <c r="C3" s="1"/>
      <c r="D3" s="4"/>
      <c r="E3" s="4"/>
      <c r="F3" s="8"/>
      <c r="G3" s="9"/>
      <c r="H3" s="9"/>
      <c r="I3" s="9"/>
      <c r="J3" s="6"/>
      <c r="K3" s="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8" x14ac:dyDescent="0.25">
      <c r="A4" s="6"/>
      <c r="B4" s="10" t="s">
        <v>6</v>
      </c>
      <c r="C4" s="1"/>
      <c r="D4" s="4"/>
      <c r="E4" s="4"/>
      <c r="F4" s="8"/>
      <c r="G4" s="6"/>
      <c r="H4" s="6"/>
      <c r="I4" s="6"/>
      <c r="J4" s="6"/>
      <c r="K4" s="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3.8" customHeight="1" x14ac:dyDescent="0.25">
      <c r="A5" s="6"/>
      <c r="B5" s="6" t="s">
        <v>8</v>
      </c>
      <c r="C5" s="61"/>
      <c r="D5" s="62"/>
      <c r="E5" s="62"/>
      <c r="F5" s="63"/>
      <c r="G5" s="9" t="s">
        <v>20</v>
      </c>
      <c r="H5" s="35"/>
      <c r="I5" s="53" t="s">
        <v>19</v>
      </c>
      <c r="J5" s="6"/>
      <c r="K5" s="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4" x14ac:dyDescent="0.25">
      <c r="A6" s="6"/>
      <c r="B6" s="6" t="s">
        <v>7</v>
      </c>
      <c r="C6" s="64"/>
      <c r="D6" s="65"/>
      <c r="E6" s="65"/>
      <c r="F6" s="66"/>
      <c r="G6" s="9" t="s">
        <v>21</v>
      </c>
      <c r="H6" s="35"/>
      <c r="I6" s="53" t="s">
        <v>19</v>
      </c>
      <c r="J6" s="6"/>
      <c r="K6" s="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40.200000000000003" customHeight="1" x14ac:dyDescent="0.25">
      <c r="A7" s="6"/>
      <c r="B7" s="50"/>
      <c r="C7" s="50"/>
      <c r="D7" s="50"/>
      <c r="E7" s="50"/>
      <c r="F7" s="50"/>
      <c r="G7" s="67" t="s">
        <v>24</v>
      </c>
      <c r="H7" s="32" t="s">
        <v>28</v>
      </c>
      <c r="I7" s="53" t="s">
        <v>29</v>
      </c>
      <c r="J7" s="6"/>
      <c r="K7" s="69" t="s">
        <v>30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6" customHeight="1" x14ac:dyDescent="0.25">
      <c r="A8" s="6"/>
      <c r="B8" s="11"/>
      <c r="C8" s="12"/>
      <c r="D8" s="12"/>
      <c r="E8" s="12"/>
      <c r="F8" s="12"/>
      <c r="G8" s="68"/>
      <c r="H8" s="13"/>
      <c r="I8" s="13"/>
      <c r="J8" s="6"/>
      <c r="K8" s="69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31.8" customHeight="1" x14ac:dyDescent="0.25">
      <c r="A9" s="18"/>
      <c r="B9" s="50"/>
      <c r="C9" s="48"/>
      <c r="D9" s="48"/>
      <c r="E9" s="48"/>
      <c r="F9" s="48"/>
      <c r="G9" s="54" t="s">
        <v>31</v>
      </c>
      <c r="H9" s="55">
        <f ca="1">IF(ISBLANK($H$7)," ",IF($H$7="NO","0",$J$13*25))</f>
        <v>0</v>
      </c>
      <c r="I9" s="56" t="s">
        <v>3</v>
      </c>
      <c r="J9" s="18"/>
      <c r="K9" s="6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34.799999999999997" customHeight="1" x14ac:dyDescent="0.25">
      <c r="A10" s="18"/>
      <c r="B10" s="50"/>
      <c r="C10" s="48"/>
      <c r="D10" s="48"/>
      <c r="E10" s="48"/>
      <c r="F10" s="48"/>
      <c r="G10" s="54" t="s">
        <v>25</v>
      </c>
      <c r="H10" s="55">
        <f>IF(ISBLANK($H$7)," ",$I$13*120)</f>
        <v>0</v>
      </c>
      <c r="I10" s="56" t="s">
        <v>3</v>
      </c>
      <c r="J10" s="18"/>
      <c r="K10" s="4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26.4" customHeight="1" x14ac:dyDescent="0.25">
      <c r="A11" s="18"/>
      <c r="B11" s="50"/>
      <c r="C11" s="48"/>
      <c r="D11" s="48"/>
      <c r="E11" s="48"/>
      <c r="F11" s="48"/>
      <c r="G11" s="57" t="s">
        <v>26</v>
      </c>
      <c r="H11" s="57">
        <f ca="1">H10+H9</f>
        <v>0</v>
      </c>
      <c r="I11" s="58" t="s">
        <v>3</v>
      </c>
      <c r="J11" s="18"/>
      <c r="K11" s="49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6" customHeight="1" x14ac:dyDescent="0.25">
      <c r="A12" s="18"/>
      <c r="B12" s="50"/>
      <c r="C12" s="48"/>
      <c r="D12" s="48"/>
      <c r="E12" s="48"/>
      <c r="F12" s="48"/>
      <c r="G12" s="48"/>
      <c r="H12" s="51"/>
      <c r="I12" s="18"/>
      <c r="J12" s="18"/>
      <c r="K12" s="49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7.399999999999999" x14ac:dyDescent="0.3">
      <c r="A13" s="6"/>
      <c r="B13" s="14" t="s">
        <v>9</v>
      </c>
      <c r="C13" s="1"/>
      <c r="D13" s="4"/>
      <c r="E13" s="4"/>
      <c r="F13" s="1"/>
      <c r="G13" s="15"/>
      <c r="H13" s="16" t="s">
        <v>18</v>
      </c>
      <c r="I13" s="17">
        <f>SUM(I15:I54)</f>
        <v>0</v>
      </c>
      <c r="J13" s="59">
        <f t="shared" ref="J13" ca="1" si="0">SUM(J15:J54)</f>
        <v>0</v>
      </c>
      <c r="K13" s="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42" customHeight="1" x14ac:dyDescent="0.25">
      <c r="A14" s="19" t="s">
        <v>10</v>
      </c>
      <c r="B14" s="19" t="s">
        <v>11</v>
      </c>
      <c r="C14" s="19" t="s">
        <v>12</v>
      </c>
      <c r="D14" s="52" t="s">
        <v>13</v>
      </c>
      <c r="E14" s="20" t="s">
        <v>14</v>
      </c>
      <c r="F14" s="19" t="s">
        <v>15</v>
      </c>
      <c r="G14" s="21" t="s">
        <v>16</v>
      </c>
      <c r="H14" s="21" t="s">
        <v>17</v>
      </c>
      <c r="I14" s="21" t="s">
        <v>23</v>
      </c>
      <c r="J14" s="60"/>
      <c r="K14" s="49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21" customHeight="1" x14ac:dyDescent="0.25">
      <c r="A15" s="22">
        <v>1</v>
      </c>
      <c r="B15" s="36"/>
      <c r="C15" s="36"/>
      <c r="D15" s="37"/>
      <c r="E15" s="23" t="str">
        <f ca="1">IF(ISBLANK($H$7)," ",IF($H$7="YES",IF((IF(ISBLANK($H$5),TODAY()+36500,$H$5)-D15)/365&lt;18,"NO","YES"),"NO"))</f>
        <v>YES</v>
      </c>
      <c r="F15" s="43"/>
      <c r="G15" s="33" t="str">
        <f t="shared" ref="G15:G54" si="1">IF(ISBLANK(B15)," ",IF(ISBLANK($H$5)," ",$H$5))</f>
        <v xml:space="preserve"> </v>
      </c>
      <c r="H15" s="33" t="str">
        <f t="shared" ref="H15:H54" si="2">IF(ISBLANK(B15)," ",IF(ISBLANK($H$6)," ",$H$6))</f>
        <v xml:space="preserve"> </v>
      </c>
      <c r="I15" s="34" t="str">
        <f t="shared" ref="I15:I54" si="3">IF(ISBLANK(B15)," ",IF(ISBLANK($H$6)," ",IF((H15-G15)&lt;=0,"",H15-G15)))</f>
        <v xml:space="preserve"> </v>
      </c>
      <c r="J15" s="59" t="str">
        <f t="shared" ref="J15:J54" ca="1" si="4">IF(ISBLANK(I15)," ",IF(E15="NO"," ",I15))</f>
        <v xml:space="preserve"> </v>
      </c>
      <c r="K15" s="4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21" customHeight="1" x14ac:dyDescent="0.25">
      <c r="A16" s="24">
        <v>2</v>
      </c>
      <c r="B16" s="38"/>
      <c r="C16" s="38"/>
      <c r="D16" s="35"/>
      <c r="E16" s="23" t="str">
        <f t="shared" ref="E16:E54" ca="1" si="5">IF(ISBLANK($H$7)," ",IF($H$7="YES",IF((IF(ISBLANK($H$5),TODAY()+36500,$H$5)-D16)/365&lt;18,"NO","YES"),"NO"))</f>
        <v>YES</v>
      </c>
      <c r="F16" s="43"/>
      <c r="G16" s="33" t="str">
        <f t="shared" si="1"/>
        <v xml:space="preserve"> </v>
      </c>
      <c r="H16" s="33" t="str">
        <f t="shared" si="2"/>
        <v xml:space="preserve"> </v>
      </c>
      <c r="I16" s="34" t="str">
        <f t="shared" si="3"/>
        <v xml:space="preserve"> </v>
      </c>
      <c r="J16" s="59" t="str">
        <f t="shared" ca="1" si="4"/>
        <v xml:space="preserve"> </v>
      </c>
      <c r="K16" s="4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21" customHeight="1" x14ac:dyDescent="0.25">
      <c r="A17" s="24">
        <v>3</v>
      </c>
      <c r="B17" s="39"/>
      <c r="C17" s="38"/>
      <c r="D17" s="40"/>
      <c r="E17" s="23" t="str">
        <f t="shared" ca="1" si="5"/>
        <v>YES</v>
      </c>
      <c r="F17" s="43"/>
      <c r="G17" s="33" t="str">
        <f t="shared" si="1"/>
        <v xml:space="preserve"> </v>
      </c>
      <c r="H17" s="33" t="str">
        <f t="shared" si="2"/>
        <v xml:space="preserve"> </v>
      </c>
      <c r="I17" s="34" t="str">
        <f t="shared" si="3"/>
        <v xml:space="preserve"> </v>
      </c>
      <c r="J17" s="59" t="str">
        <f t="shared" ca="1" si="4"/>
        <v xml:space="preserve"> </v>
      </c>
      <c r="K17" s="4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21" customHeight="1" x14ac:dyDescent="0.25">
      <c r="A18" s="24">
        <v>4</v>
      </c>
      <c r="B18" s="39"/>
      <c r="C18" s="38"/>
      <c r="D18" s="35"/>
      <c r="E18" s="23" t="str">
        <f t="shared" ca="1" si="5"/>
        <v>YES</v>
      </c>
      <c r="F18" s="43"/>
      <c r="G18" s="33" t="str">
        <f t="shared" si="1"/>
        <v xml:space="preserve"> </v>
      </c>
      <c r="H18" s="33" t="str">
        <f t="shared" si="2"/>
        <v xml:space="preserve"> </v>
      </c>
      <c r="I18" s="34" t="str">
        <f t="shared" si="3"/>
        <v xml:space="preserve"> </v>
      </c>
      <c r="J18" s="59" t="str">
        <f t="shared" ca="1" si="4"/>
        <v xml:space="preserve"> </v>
      </c>
      <c r="K18" s="49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21" customHeight="1" x14ac:dyDescent="0.25">
      <c r="A19" s="24">
        <v>5</v>
      </c>
      <c r="B19" s="39"/>
      <c r="C19" s="39"/>
      <c r="D19" s="35"/>
      <c r="E19" s="23" t="str">
        <f t="shared" ca="1" si="5"/>
        <v>YES</v>
      </c>
      <c r="F19" s="44"/>
      <c r="G19" s="33" t="str">
        <f t="shared" si="1"/>
        <v xml:space="preserve"> </v>
      </c>
      <c r="H19" s="33" t="str">
        <f t="shared" si="2"/>
        <v xml:space="preserve"> </v>
      </c>
      <c r="I19" s="34" t="str">
        <f t="shared" si="3"/>
        <v xml:space="preserve"> </v>
      </c>
      <c r="J19" s="59" t="str">
        <f t="shared" ca="1" si="4"/>
        <v xml:space="preserve"> </v>
      </c>
      <c r="K19" s="4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1" customHeight="1" x14ac:dyDescent="0.25">
      <c r="A20" s="24">
        <v>6</v>
      </c>
      <c r="B20" s="39"/>
      <c r="C20" s="39"/>
      <c r="D20" s="35"/>
      <c r="E20" s="23" t="str">
        <f t="shared" ca="1" si="5"/>
        <v>YES</v>
      </c>
      <c r="F20" s="44"/>
      <c r="G20" s="33" t="str">
        <f t="shared" si="1"/>
        <v xml:space="preserve"> </v>
      </c>
      <c r="H20" s="33" t="str">
        <f t="shared" si="2"/>
        <v xml:space="preserve"> </v>
      </c>
      <c r="I20" s="34" t="str">
        <f t="shared" si="3"/>
        <v xml:space="preserve"> </v>
      </c>
      <c r="J20" s="59" t="str">
        <f t="shared" ca="1" si="4"/>
        <v xml:space="preserve"> </v>
      </c>
      <c r="K20" s="4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1" customHeight="1" x14ac:dyDescent="0.25">
      <c r="A21" s="24">
        <v>7</v>
      </c>
      <c r="B21" s="39"/>
      <c r="C21" s="39"/>
      <c r="D21" s="35"/>
      <c r="E21" s="23" t="str">
        <f t="shared" ca="1" si="5"/>
        <v>YES</v>
      </c>
      <c r="F21" s="44"/>
      <c r="G21" s="33" t="str">
        <f t="shared" si="1"/>
        <v xml:space="preserve"> </v>
      </c>
      <c r="H21" s="33" t="str">
        <f t="shared" si="2"/>
        <v xml:space="preserve"> </v>
      </c>
      <c r="I21" s="34" t="str">
        <f t="shared" si="3"/>
        <v xml:space="preserve"> </v>
      </c>
      <c r="J21" s="59" t="str">
        <f t="shared" ca="1" si="4"/>
        <v xml:space="preserve"> </v>
      </c>
      <c r="K21" s="49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21" customHeight="1" x14ac:dyDescent="0.25">
      <c r="A22" s="24">
        <v>8</v>
      </c>
      <c r="B22" s="39"/>
      <c r="C22" s="39"/>
      <c r="D22" s="35"/>
      <c r="E22" s="23" t="str">
        <f t="shared" ca="1" si="5"/>
        <v>YES</v>
      </c>
      <c r="F22" s="44"/>
      <c r="G22" s="33" t="str">
        <f t="shared" si="1"/>
        <v xml:space="preserve"> </v>
      </c>
      <c r="H22" s="33" t="str">
        <f t="shared" si="2"/>
        <v xml:space="preserve"> </v>
      </c>
      <c r="I22" s="34" t="str">
        <f t="shared" si="3"/>
        <v xml:space="preserve"> </v>
      </c>
      <c r="J22" s="59" t="str">
        <f t="shared" ca="1" si="4"/>
        <v xml:space="preserve"> </v>
      </c>
      <c r="K22" s="2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21" customHeight="1" x14ac:dyDescent="0.25">
      <c r="A23" s="24">
        <v>9</v>
      </c>
      <c r="B23" s="39"/>
      <c r="C23" s="39"/>
      <c r="D23" s="35"/>
      <c r="E23" s="23" t="str">
        <f t="shared" ca="1" si="5"/>
        <v>YES</v>
      </c>
      <c r="F23" s="44"/>
      <c r="G23" s="33" t="str">
        <f t="shared" si="1"/>
        <v xml:space="preserve"> </v>
      </c>
      <c r="H23" s="33" t="str">
        <f t="shared" si="2"/>
        <v xml:space="preserve"> </v>
      </c>
      <c r="I23" s="34" t="str">
        <f t="shared" si="3"/>
        <v xml:space="preserve"> </v>
      </c>
      <c r="J23" s="59" t="str">
        <f t="shared" ca="1" si="4"/>
        <v xml:space="preserve"> </v>
      </c>
      <c r="K23" s="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21" customHeight="1" x14ac:dyDescent="0.25">
      <c r="A24" s="24">
        <v>10</v>
      </c>
      <c r="B24" s="39"/>
      <c r="C24" s="39"/>
      <c r="D24" s="35"/>
      <c r="E24" s="23" t="str">
        <f t="shared" ca="1" si="5"/>
        <v>YES</v>
      </c>
      <c r="F24" s="45"/>
      <c r="G24" s="33" t="str">
        <f t="shared" si="1"/>
        <v xml:space="preserve"> </v>
      </c>
      <c r="H24" s="33" t="str">
        <f t="shared" si="2"/>
        <v xml:space="preserve"> </v>
      </c>
      <c r="I24" s="34" t="str">
        <f t="shared" si="3"/>
        <v xml:space="preserve"> </v>
      </c>
      <c r="J24" s="59" t="str">
        <f t="shared" ca="1" si="4"/>
        <v xml:space="preserve"> </v>
      </c>
      <c r="K24" s="2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21" customHeight="1" x14ac:dyDescent="0.25">
      <c r="A25" s="24">
        <v>11</v>
      </c>
      <c r="B25" s="39"/>
      <c r="C25" s="39"/>
      <c r="D25" s="35"/>
      <c r="E25" s="23" t="str">
        <f t="shared" ca="1" si="5"/>
        <v>YES</v>
      </c>
      <c r="F25" s="44"/>
      <c r="G25" s="33" t="str">
        <f t="shared" si="1"/>
        <v xml:space="preserve"> </v>
      </c>
      <c r="H25" s="33" t="str">
        <f t="shared" si="2"/>
        <v xml:space="preserve"> </v>
      </c>
      <c r="I25" s="34" t="str">
        <f t="shared" si="3"/>
        <v xml:space="preserve"> </v>
      </c>
      <c r="J25" s="59" t="str">
        <f t="shared" ca="1" si="4"/>
        <v xml:space="preserve"> </v>
      </c>
      <c r="K25" s="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21" customHeight="1" x14ac:dyDescent="0.25">
      <c r="A26" s="24">
        <v>12</v>
      </c>
      <c r="B26" s="39"/>
      <c r="C26" s="39"/>
      <c r="D26" s="35"/>
      <c r="E26" s="23" t="str">
        <f t="shared" ca="1" si="5"/>
        <v>YES</v>
      </c>
      <c r="F26" s="44"/>
      <c r="G26" s="33" t="str">
        <f t="shared" si="1"/>
        <v xml:space="preserve"> </v>
      </c>
      <c r="H26" s="33" t="str">
        <f t="shared" si="2"/>
        <v xml:space="preserve"> </v>
      </c>
      <c r="I26" s="34" t="str">
        <f t="shared" si="3"/>
        <v xml:space="preserve"> </v>
      </c>
      <c r="J26" s="59" t="str">
        <f t="shared" ca="1" si="4"/>
        <v xml:space="preserve"> </v>
      </c>
      <c r="K26" s="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21" customHeight="1" x14ac:dyDescent="0.25">
      <c r="A27" s="24">
        <v>13</v>
      </c>
      <c r="B27" s="39"/>
      <c r="C27" s="39"/>
      <c r="D27" s="35"/>
      <c r="E27" s="23" t="str">
        <f t="shared" ca="1" si="5"/>
        <v>YES</v>
      </c>
      <c r="F27" s="44"/>
      <c r="G27" s="33" t="str">
        <f t="shared" si="1"/>
        <v xml:space="preserve"> </v>
      </c>
      <c r="H27" s="33" t="str">
        <f t="shared" si="2"/>
        <v xml:space="preserve"> </v>
      </c>
      <c r="I27" s="34" t="str">
        <f t="shared" si="3"/>
        <v xml:space="preserve"> </v>
      </c>
      <c r="J27" s="59" t="str">
        <f t="shared" ca="1" si="4"/>
        <v xml:space="preserve"> </v>
      </c>
      <c r="K27" s="2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21" customHeight="1" x14ac:dyDescent="0.25">
      <c r="A28" s="24">
        <v>14</v>
      </c>
      <c r="B28" s="39"/>
      <c r="C28" s="39"/>
      <c r="D28" s="35"/>
      <c r="E28" s="23" t="str">
        <f t="shared" ca="1" si="5"/>
        <v>YES</v>
      </c>
      <c r="F28" s="44"/>
      <c r="G28" s="33" t="str">
        <f t="shared" si="1"/>
        <v xml:space="preserve"> </v>
      </c>
      <c r="H28" s="33" t="str">
        <f t="shared" si="2"/>
        <v xml:space="preserve"> </v>
      </c>
      <c r="I28" s="34" t="str">
        <f t="shared" si="3"/>
        <v xml:space="preserve"> </v>
      </c>
      <c r="J28" s="59" t="str">
        <f t="shared" ca="1" si="4"/>
        <v xml:space="preserve"> </v>
      </c>
      <c r="K28" s="2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21" customHeight="1" x14ac:dyDescent="0.25">
      <c r="A29" s="24">
        <v>15</v>
      </c>
      <c r="B29" s="39"/>
      <c r="C29" s="39"/>
      <c r="D29" s="35"/>
      <c r="E29" s="23" t="str">
        <f t="shared" ca="1" si="5"/>
        <v>YES</v>
      </c>
      <c r="F29" s="44"/>
      <c r="G29" s="33" t="str">
        <f t="shared" si="1"/>
        <v xml:space="preserve"> </v>
      </c>
      <c r="H29" s="33" t="str">
        <f t="shared" si="2"/>
        <v xml:space="preserve"> </v>
      </c>
      <c r="I29" s="34" t="str">
        <f t="shared" si="3"/>
        <v xml:space="preserve"> </v>
      </c>
      <c r="J29" s="59" t="str">
        <f t="shared" ca="1" si="4"/>
        <v xml:space="preserve"> </v>
      </c>
      <c r="K29" s="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21" customHeight="1" x14ac:dyDescent="0.25">
      <c r="A30" s="24">
        <v>16</v>
      </c>
      <c r="B30" s="39"/>
      <c r="C30" s="39"/>
      <c r="D30" s="35"/>
      <c r="E30" s="23" t="str">
        <f t="shared" ca="1" si="5"/>
        <v>YES</v>
      </c>
      <c r="F30" s="44"/>
      <c r="G30" s="33" t="str">
        <f t="shared" si="1"/>
        <v xml:space="preserve"> </v>
      </c>
      <c r="H30" s="33" t="str">
        <f t="shared" si="2"/>
        <v xml:space="preserve"> </v>
      </c>
      <c r="I30" s="34" t="str">
        <f t="shared" si="3"/>
        <v xml:space="preserve"> </v>
      </c>
      <c r="J30" s="59" t="str">
        <f t="shared" ca="1" si="4"/>
        <v xml:space="preserve"> </v>
      </c>
      <c r="K30" s="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21" customHeight="1" x14ac:dyDescent="0.25">
      <c r="A31" s="24">
        <v>17</v>
      </c>
      <c r="B31" s="39"/>
      <c r="C31" s="39"/>
      <c r="D31" s="35"/>
      <c r="E31" s="23" t="str">
        <f t="shared" ca="1" si="5"/>
        <v>YES</v>
      </c>
      <c r="F31" s="44"/>
      <c r="G31" s="33" t="str">
        <f t="shared" si="1"/>
        <v xml:space="preserve"> </v>
      </c>
      <c r="H31" s="33" t="str">
        <f t="shared" si="2"/>
        <v xml:space="preserve"> </v>
      </c>
      <c r="I31" s="34" t="str">
        <f t="shared" si="3"/>
        <v xml:space="preserve"> </v>
      </c>
      <c r="J31" s="59" t="str">
        <f t="shared" ca="1" si="4"/>
        <v xml:space="preserve"> </v>
      </c>
      <c r="K31" s="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21" customHeight="1" x14ac:dyDescent="0.25">
      <c r="A32" s="24">
        <v>18</v>
      </c>
      <c r="B32" s="39"/>
      <c r="C32" s="39"/>
      <c r="D32" s="35"/>
      <c r="E32" s="23" t="str">
        <f t="shared" ca="1" si="5"/>
        <v>YES</v>
      </c>
      <c r="F32" s="44"/>
      <c r="G32" s="33" t="str">
        <f t="shared" si="1"/>
        <v xml:space="preserve"> </v>
      </c>
      <c r="H32" s="33" t="str">
        <f t="shared" si="2"/>
        <v xml:space="preserve"> </v>
      </c>
      <c r="I32" s="34" t="str">
        <f t="shared" si="3"/>
        <v xml:space="preserve"> </v>
      </c>
      <c r="J32" s="59" t="str">
        <f t="shared" ca="1" si="4"/>
        <v xml:space="preserve"> </v>
      </c>
      <c r="K32" s="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21" customHeight="1" x14ac:dyDescent="0.25">
      <c r="A33" s="24">
        <v>19</v>
      </c>
      <c r="B33" s="39"/>
      <c r="C33" s="39"/>
      <c r="D33" s="35"/>
      <c r="E33" s="23" t="str">
        <f t="shared" ca="1" si="5"/>
        <v>YES</v>
      </c>
      <c r="F33" s="44"/>
      <c r="G33" s="33" t="str">
        <f t="shared" si="1"/>
        <v xml:space="preserve"> </v>
      </c>
      <c r="H33" s="33" t="str">
        <f t="shared" si="2"/>
        <v xml:space="preserve"> </v>
      </c>
      <c r="I33" s="34" t="str">
        <f t="shared" si="3"/>
        <v xml:space="preserve"> </v>
      </c>
      <c r="J33" s="59" t="str">
        <f t="shared" ca="1" si="4"/>
        <v xml:space="preserve"> </v>
      </c>
      <c r="K33" s="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21" customHeight="1" x14ac:dyDescent="0.25">
      <c r="A34" s="24">
        <v>20</v>
      </c>
      <c r="B34" s="39"/>
      <c r="C34" s="39"/>
      <c r="D34" s="35"/>
      <c r="E34" s="23" t="str">
        <f t="shared" ca="1" si="5"/>
        <v>YES</v>
      </c>
      <c r="F34" s="44"/>
      <c r="G34" s="33" t="str">
        <f t="shared" si="1"/>
        <v xml:space="preserve"> </v>
      </c>
      <c r="H34" s="33" t="str">
        <f t="shared" si="2"/>
        <v xml:space="preserve"> </v>
      </c>
      <c r="I34" s="34" t="str">
        <f t="shared" si="3"/>
        <v xml:space="preserve"> </v>
      </c>
      <c r="J34" s="59" t="str">
        <f t="shared" ca="1" si="4"/>
        <v xml:space="preserve"> </v>
      </c>
      <c r="K34" s="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21" customHeight="1" x14ac:dyDescent="0.25">
      <c r="A35" s="24">
        <v>21</v>
      </c>
      <c r="B35" s="39"/>
      <c r="C35" s="39"/>
      <c r="D35" s="35"/>
      <c r="E35" s="23" t="str">
        <f t="shared" ca="1" si="5"/>
        <v>YES</v>
      </c>
      <c r="F35" s="44"/>
      <c r="G35" s="33" t="str">
        <f t="shared" si="1"/>
        <v xml:space="preserve"> </v>
      </c>
      <c r="H35" s="33" t="str">
        <f t="shared" si="2"/>
        <v xml:space="preserve"> </v>
      </c>
      <c r="I35" s="34" t="str">
        <f t="shared" si="3"/>
        <v xml:space="preserve"> </v>
      </c>
      <c r="J35" s="59" t="str">
        <f t="shared" ca="1" si="4"/>
        <v xml:space="preserve"> </v>
      </c>
      <c r="K35" s="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21" customHeight="1" x14ac:dyDescent="0.25">
      <c r="A36" s="24">
        <v>22</v>
      </c>
      <c r="B36" s="39"/>
      <c r="C36" s="39"/>
      <c r="D36" s="35"/>
      <c r="E36" s="23" t="str">
        <f t="shared" ca="1" si="5"/>
        <v>YES</v>
      </c>
      <c r="F36" s="44"/>
      <c r="G36" s="33" t="str">
        <f t="shared" si="1"/>
        <v xml:space="preserve"> </v>
      </c>
      <c r="H36" s="33" t="str">
        <f t="shared" si="2"/>
        <v xml:space="preserve"> </v>
      </c>
      <c r="I36" s="34" t="str">
        <f t="shared" si="3"/>
        <v xml:space="preserve"> </v>
      </c>
      <c r="J36" s="59" t="str">
        <f t="shared" ca="1" si="4"/>
        <v xml:space="preserve"> </v>
      </c>
      <c r="K36" s="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21" customHeight="1" x14ac:dyDescent="0.25">
      <c r="A37" s="24">
        <v>23</v>
      </c>
      <c r="B37" s="39"/>
      <c r="C37" s="39"/>
      <c r="D37" s="35"/>
      <c r="E37" s="23" t="str">
        <f t="shared" ca="1" si="5"/>
        <v>YES</v>
      </c>
      <c r="F37" s="44"/>
      <c r="G37" s="33" t="str">
        <f t="shared" si="1"/>
        <v xml:space="preserve"> </v>
      </c>
      <c r="H37" s="33" t="str">
        <f t="shared" si="2"/>
        <v xml:space="preserve"> </v>
      </c>
      <c r="I37" s="34" t="str">
        <f t="shared" si="3"/>
        <v xml:space="preserve"> </v>
      </c>
      <c r="J37" s="59" t="str">
        <f t="shared" ca="1" si="4"/>
        <v xml:space="preserve"> </v>
      </c>
      <c r="K37" s="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21" customHeight="1" x14ac:dyDescent="0.25">
      <c r="A38" s="24">
        <v>24</v>
      </c>
      <c r="B38" s="39"/>
      <c r="C38" s="39"/>
      <c r="D38" s="35"/>
      <c r="E38" s="23" t="str">
        <f t="shared" ca="1" si="5"/>
        <v>YES</v>
      </c>
      <c r="F38" s="44"/>
      <c r="G38" s="33" t="str">
        <f t="shared" si="1"/>
        <v xml:space="preserve"> </v>
      </c>
      <c r="H38" s="33" t="str">
        <f t="shared" si="2"/>
        <v xml:space="preserve"> </v>
      </c>
      <c r="I38" s="34" t="str">
        <f t="shared" si="3"/>
        <v xml:space="preserve"> </v>
      </c>
      <c r="J38" s="59" t="str">
        <f t="shared" ca="1" si="4"/>
        <v xml:space="preserve"> </v>
      </c>
      <c r="K38" s="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21" customHeight="1" x14ac:dyDescent="0.25">
      <c r="A39" s="24">
        <v>25</v>
      </c>
      <c r="B39" s="39"/>
      <c r="C39" s="39"/>
      <c r="D39" s="35"/>
      <c r="E39" s="23" t="str">
        <f t="shared" ca="1" si="5"/>
        <v>YES</v>
      </c>
      <c r="F39" s="44"/>
      <c r="G39" s="33" t="str">
        <f t="shared" si="1"/>
        <v xml:space="preserve"> </v>
      </c>
      <c r="H39" s="33" t="str">
        <f t="shared" si="2"/>
        <v xml:space="preserve"> </v>
      </c>
      <c r="I39" s="34" t="str">
        <f t="shared" si="3"/>
        <v xml:space="preserve"> </v>
      </c>
      <c r="J39" s="59" t="str">
        <f t="shared" ca="1" si="4"/>
        <v xml:space="preserve"> </v>
      </c>
      <c r="K39" s="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21" customHeight="1" x14ac:dyDescent="0.25">
      <c r="A40" s="24">
        <v>26</v>
      </c>
      <c r="B40" s="39"/>
      <c r="C40" s="39"/>
      <c r="D40" s="35"/>
      <c r="E40" s="23" t="str">
        <f t="shared" ca="1" si="5"/>
        <v>YES</v>
      </c>
      <c r="F40" s="44"/>
      <c r="G40" s="33" t="str">
        <f t="shared" si="1"/>
        <v xml:space="preserve"> </v>
      </c>
      <c r="H40" s="33" t="str">
        <f t="shared" si="2"/>
        <v xml:space="preserve"> </v>
      </c>
      <c r="I40" s="34" t="str">
        <f t="shared" si="3"/>
        <v xml:space="preserve"> </v>
      </c>
      <c r="J40" s="59" t="str">
        <f t="shared" ca="1" si="4"/>
        <v xml:space="preserve"> </v>
      </c>
      <c r="K40" s="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21" customHeight="1" x14ac:dyDescent="0.25">
      <c r="A41" s="24">
        <v>27</v>
      </c>
      <c r="B41" s="39"/>
      <c r="C41" s="39"/>
      <c r="D41" s="35"/>
      <c r="E41" s="23" t="str">
        <f t="shared" ca="1" si="5"/>
        <v>YES</v>
      </c>
      <c r="F41" s="44"/>
      <c r="G41" s="33" t="str">
        <f t="shared" si="1"/>
        <v xml:space="preserve"> </v>
      </c>
      <c r="H41" s="33" t="str">
        <f t="shared" si="2"/>
        <v xml:space="preserve"> </v>
      </c>
      <c r="I41" s="34" t="str">
        <f t="shared" si="3"/>
        <v xml:space="preserve"> </v>
      </c>
      <c r="J41" s="59" t="str">
        <f t="shared" ca="1" si="4"/>
        <v xml:space="preserve"> </v>
      </c>
      <c r="K41" s="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21" customHeight="1" x14ac:dyDescent="0.25">
      <c r="A42" s="24">
        <v>28</v>
      </c>
      <c r="B42" s="39"/>
      <c r="C42" s="39"/>
      <c r="D42" s="35"/>
      <c r="E42" s="23" t="str">
        <f t="shared" ca="1" si="5"/>
        <v>YES</v>
      </c>
      <c r="F42" s="44"/>
      <c r="G42" s="33" t="str">
        <f t="shared" si="1"/>
        <v xml:space="preserve"> </v>
      </c>
      <c r="H42" s="33" t="str">
        <f t="shared" si="2"/>
        <v xml:space="preserve"> </v>
      </c>
      <c r="I42" s="34" t="str">
        <f t="shared" si="3"/>
        <v xml:space="preserve"> </v>
      </c>
      <c r="J42" s="59" t="str">
        <f t="shared" ca="1" si="4"/>
        <v xml:space="preserve"> </v>
      </c>
      <c r="K42" s="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21" customHeight="1" x14ac:dyDescent="0.25">
      <c r="A43" s="24">
        <v>29</v>
      </c>
      <c r="B43" s="39"/>
      <c r="C43" s="39"/>
      <c r="D43" s="35"/>
      <c r="E43" s="23" t="str">
        <f t="shared" ca="1" si="5"/>
        <v>YES</v>
      </c>
      <c r="F43" s="44"/>
      <c r="G43" s="33" t="str">
        <f t="shared" si="1"/>
        <v xml:space="preserve"> </v>
      </c>
      <c r="H43" s="33" t="str">
        <f t="shared" si="2"/>
        <v xml:space="preserve"> </v>
      </c>
      <c r="I43" s="34" t="str">
        <f t="shared" si="3"/>
        <v xml:space="preserve"> </v>
      </c>
      <c r="J43" s="59" t="str">
        <f t="shared" ca="1" si="4"/>
        <v xml:space="preserve"> </v>
      </c>
      <c r="K43" s="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21" customHeight="1" x14ac:dyDescent="0.25">
      <c r="A44" s="24">
        <v>30</v>
      </c>
      <c r="B44" s="39"/>
      <c r="C44" s="39"/>
      <c r="D44" s="35"/>
      <c r="E44" s="23" t="str">
        <f t="shared" ca="1" si="5"/>
        <v>YES</v>
      </c>
      <c r="F44" s="44"/>
      <c r="G44" s="33" t="str">
        <f t="shared" si="1"/>
        <v xml:space="preserve"> </v>
      </c>
      <c r="H44" s="33" t="str">
        <f t="shared" si="2"/>
        <v xml:space="preserve"> </v>
      </c>
      <c r="I44" s="34" t="str">
        <f t="shared" si="3"/>
        <v xml:space="preserve"> </v>
      </c>
      <c r="J44" s="59" t="str">
        <f t="shared" ca="1" si="4"/>
        <v xml:space="preserve"> </v>
      </c>
      <c r="K44" s="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21" customHeight="1" x14ac:dyDescent="0.25">
      <c r="A45" s="24">
        <v>31</v>
      </c>
      <c r="B45" s="39"/>
      <c r="C45" s="39"/>
      <c r="D45" s="35"/>
      <c r="E45" s="23" t="str">
        <f t="shared" ca="1" si="5"/>
        <v>YES</v>
      </c>
      <c r="F45" s="44"/>
      <c r="G45" s="33" t="str">
        <f t="shared" si="1"/>
        <v xml:space="preserve"> </v>
      </c>
      <c r="H45" s="33" t="str">
        <f t="shared" si="2"/>
        <v xml:space="preserve"> </v>
      </c>
      <c r="I45" s="34" t="str">
        <f t="shared" si="3"/>
        <v xml:space="preserve"> </v>
      </c>
      <c r="J45" s="59" t="str">
        <f t="shared" ca="1" si="4"/>
        <v xml:space="preserve"> </v>
      </c>
      <c r="K45" s="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21" customHeight="1" x14ac:dyDescent="0.25">
      <c r="A46" s="24">
        <v>32</v>
      </c>
      <c r="B46" s="39"/>
      <c r="C46" s="39"/>
      <c r="D46" s="35"/>
      <c r="E46" s="23" t="str">
        <f t="shared" ca="1" si="5"/>
        <v>YES</v>
      </c>
      <c r="F46" s="44"/>
      <c r="G46" s="33" t="str">
        <f t="shared" si="1"/>
        <v xml:space="preserve"> </v>
      </c>
      <c r="H46" s="33" t="str">
        <f t="shared" si="2"/>
        <v xml:space="preserve"> </v>
      </c>
      <c r="I46" s="34" t="str">
        <f t="shared" si="3"/>
        <v xml:space="preserve"> </v>
      </c>
      <c r="J46" s="59" t="str">
        <f t="shared" ca="1" si="4"/>
        <v xml:space="preserve"> </v>
      </c>
      <c r="K46" s="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21" customHeight="1" x14ac:dyDescent="0.25">
      <c r="A47" s="24">
        <v>33</v>
      </c>
      <c r="B47" s="39"/>
      <c r="C47" s="39"/>
      <c r="D47" s="35"/>
      <c r="E47" s="23" t="str">
        <f t="shared" ca="1" si="5"/>
        <v>YES</v>
      </c>
      <c r="F47" s="44"/>
      <c r="G47" s="33" t="str">
        <f t="shared" si="1"/>
        <v xml:space="preserve"> </v>
      </c>
      <c r="H47" s="33" t="str">
        <f t="shared" si="2"/>
        <v xml:space="preserve"> </v>
      </c>
      <c r="I47" s="34" t="str">
        <f t="shared" si="3"/>
        <v xml:space="preserve"> </v>
      </c>
      <c r="J47" s="59" t="str">
        <f t="shared" ca="1" si="4"/>
        <v xml:space="preserve"> </v>
      </c>
      <c r="K47" s="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21" customHeight="1" x14ac:dyDescent="0.25">
      <c r="A48" s="24">
        <v>34</v>
      </c>
      <c r="B48" s="39"/>
      <c r="C48" s="39"/>
      <c r="D48" s="35"/>
      <c r="E48" s="23" t="str">
        <f t="shared" ca="1" si="5"/>
        <v>YES</v>
      </c>
      <c r="F48" s="44"/>
      <c r="G48" s="33" t="str">
        <f t="shared" si="1"/>
        <v xml:space="preserve"> </v>
      </c>
      <c r="H48" s="33" t="str">
        <f t="shared" si="2"/>
        <v xml:space="preserve"> </v>
      </c>
      <c r="I48" s="34" t="str">
        <f t="shared" si="3"/>
        <v xml:space="preserve"> </v>
      </c>
      <c r="J48" s="59" t="str">
        <f t="shared" ca="1" si="4"/>
        <v xml:space="preserve"> </v>
      </c>
      <c r="K48" s="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21" customHeight="1" x14ac:dyDescent="0.25">
      <c r="A49" s="24">
        <v>35</v>
      </c>
      <c r="B49" s="39"/>
      <c r="C49" s="39"/>
      <c r="D49" s="35"/>
      <c r="E49" s="23" t="str">
        <f t="shared" ca="1" si="5"/>
        <v>YES</v>
      </c>
      <c r="F49" s="44"/>
      <c r="G49" s="33" t="str">
        <f t="shared" si="1"/>
        <v xml:space="preserve"> </v>
      </c>
      <c r="H49" s="33" t="str">
        <f t="shared" si="2"/>
        <v xml:space="preserve"> </v>
      </c>
      <c r="I49" s="34" t="str">
        <f t="shared" si="3"/>
        <v xml:space="preserve"> </v>
      </c>
      <c r="J49" s="59" t="str">
        <f t="shared" ca="1" si="4"/>
        <v xml:space="preserve"> </v>
      </c>
      <c r="K49" s="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21" customHeight="1" x14ac:dyDescent="0.25">
      <c r="A50" s="24">
        <v>36</v>
      </c>
      <c r="B50" s="39"/>
      <c r="C50" s="39"/>
      <c r="D50" s="35"/>
      <c r="E50" s="23" t="str">
        <f t="shared" ca="1" si="5"/>
        <v>YES</v>
      </c>
      <c r="F50" s="44"/>
      <c r="G50" s="33" t="str">
        <f t="shared" si="1"/>
        <v xml:space="preserve"> </v>
      </c>
      <c r="H50" s="33" t="str">
        <f t="shared" si="2"/>
        <v xml:space="preserve"> </v>
      </c>
      <c r="I50" s="34" t="str">
        <f t="shared" si="3"/>
        <v xml:space="preserve"> </v>
      </c>
      <c r="J50" s="59" t="str">
        <f t="shared" ca="1" si="4"/>
        <v xml:space="preserve"> </v>
      </c>
      <c r="K50" s="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21" customHeight="1" x14ac:dyDescent="0.25">
      <c r="A51" s="24">
        <v>37</v>
      </c>
      <c r="B51" s="39"/>
      <c r="C51" s="39"/>
      <c r="D51" s="35"/>
      <c r="E51" s="23" t="str">
        <f t="shared" ca="1" si="5"/>
        <v>YES</v>
      </c>
      <c r="F51" s="44"/>
      <c r="G51" s="33" t="str">
        <f t="shared" si="1"/>
        <v xml:space="preserve"> </v>
      </c>
      <c r="H51" s="33" t="str">
        <f t="shared" si="2"/>
        <v xml:space="preserve"> </v>
      </c>
      <c r="I51" s="34" t="str">
        <f t="shared" si="3"/>
        <v xml:space="preserve"> </v>
      </c>
      <c r="J51" s="59" t="str">
        <f t="shared" ca="1" si="4"/>
        <v xml:space="preserve"> </v>
      </c>
      <c r="K51" s="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21" customHeight="1" x14ac:dyDescent="0.25">
      <c r="A52" s="24">
        <v>38</v>
      </c>
      <c r="B52" s="39"/>
      <c r="C52" s="39"/>
      <c r="D52" s="35"/>
      <c r="E52" s="23" t="str">
        <f t="shared" ca="1" si="5"/>
        <v>YES</v>
      </c>
      <c r="F52" s="44"/>
      <c r="G52" s="33" t="str">
        <f t="shared" si="1"/>
        <v xml:space="preserve"> </v>
      </c>
      <c r="H52" s="33" t="str">
        <f t="shared" si="2"/>
        <v xml:space="preserve"> </v>
      </c>
      <c r="I52" s="34" t="str">
        <f t="shared" si="3"/>
        <v xml:space="preserve"> </v>
      </c>
      <c r="J52" s="59" t="str">
        <f t="shared" ca="1" si="4"/>
        <v xml:space="preserve"> </v>
      </c>
      <c r="K52" s="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21" customHeight="1" x14ac:dyDescent="0.25">
      <c r="A53" s="24">
        <v>39</v>
      </c>
      <c r="B53" s="39"/>
      <c r="C53" s="39"/>
      <c r="D53" s="35"/>
      <c r="E53" s="23" t="str">
        <f t="shared" ca="1" si="5"/>
        <v>YES</v>
      </c>
      <c r="F53" s="44"/>
      <c r="G53" s="33" t="str">
        <f t="shared" si="1"/>
        <v xml:space="preserve"> </v>
      </c>
      <c r="H53" s="33" t="str">
        <f t="shared" si="2"/>
        <v xml:space="preserve"> </v>
      </c>
      <c r="I53" s="34" t="str">
        <f t="shared" si="3"/>
        <v xml:space="preserve"> </v>
      </c>
      <c r="J53" s="59" t="str">
        <f t="shared" ca="1" si="4"/>
        <v xml:space="preserve"> </v>
      </c>
      <c r="K53" s="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21" customHeight="1" x14ac:dyDescent="0.25">
      <c r="A54" s="24">
        <v>40</v>
      </c>
      <c r="B54" s="39"/>
      <c r="C54" s="39"/>
      <c r="D54" s="35"/>
      <c r="E54" s="23" t="str">
        <f t="shared" ca="1" si="5"/>
        <v>YES</v>
      </c>
      <c r="F54" s="46"/>
      <c r="G54" s="33" t="str">
        <f t="shared" si="1"/>
        <v xml:space="preserve"> </v>
      </c>
      <c r="H54" s="33" t="str">
        <f t="shared" si="2"/>
        <v xml:space="preserve"> </v>
      </c>
      <c r="I54" s="34" t="str">
        <f t="shared" si="3"/>
        <v xml:space="preserve"> </v>
      </c>
      <c r="J54" s="59" t="str">
        <f t="shared" ca="1" si="4"/>
        <v xml:space="preserve"> </v>
      </c>
      <c r="K54" s="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3.5" customHeight="1" x14ac:dyDescent="0.25">
      <c r="A55" s="26"/>
      <c r="B55" s="41"/>
      <c r="C55" s="41"/>
      <c r="D55" s="42"/>
      <c r="E55" s="28" t="str">
        <f t="shared" ref="E55:E94" ca="1" si="6">IF($H$22="NE",IF((IF(ISBLANK($H$20),TODAY()+36500,$H$20)-D55)/365&lt;18,"ANO",""),"")</f>
        <v/>
      </c>
      <c r="F55" s="29"/>
      <c r="G55" s="28"/>
      <c r="H55" s="28"/>
      <c r="I55" s="30" t="str">
        <f t="shared" ref="I55:I94" si="7">IF((H55-G55)&lt;=0,"",H55-G55)</f>
        <v/>
      </c>
      <c r="J55" s="3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3.5" customHeight="1" x14ac:dyDescent="0.25">
      <c r="A56" s="26"/>
      <c r="B56" s="27"/>
      <c r="C56" s="27"/>
      <c r="D56" s="28"/>
      <c r="E56" s="28" t="str">
        <f t="shared" ca="1" si="6"/>
        <v/>
      </c>
      <c r="F56" s="29"/>
      <c r="G56" s="28"/>
      <c r="H56" s="28"/>
      <c r="I56" s="30" t="str">
        <f t="shared" si="7"/>
        <v/>
      </c>
      <c r="J56" s="3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3.5" customHeight="1" x14ac:dyDescent="0.25">
      <c r="A57" s="26"/>
      <c r="B57" s="27"/>
      <c r="C57" s="27"/>
      <c r="D57" s="28"/>
      <c r="E57" s="28" t="str">
        <f t="shared" ca="1" si="6"/>
        <v/>
      </c>
      <c r="F57" s="29"/>
      <c r="G57" s="28"/>
      <c r="H57" s="28"/>
      <c r="I57" s="30" t="str">
        <f t="shared" si="7"/>
        <v/>
      </c>
      <c r="J57" s="3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3.5" customHeight="1" x14ac:dyDescent="0.25">
      <c r="A58" s="26"/>
      <c r="B58" s="27"/>
      <c r="C58" s="27"/>
      <c r="D58" s="28"/>
      <c r="E58" s="28" t="str">
        <f t="shared" ca="1" si="6"/>
        <v/>
      </c>
      <c r="F58" s="29"/>
      <c r="G58" s="28"/>
      <c r="H58" s="28"/>
      <c r="I58" s="30" t="str">
        <f t="shared" si="7"/>
        <v/>
      </c>
      <c r="J58" s="3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3.5" customHeight="1" x14ac:dyDescent="0.25">
      <c r="A59" s="26"/>
      <c r="B59" s="27"/>
      <c r="C59" s="27"/>
      <c r="D59" s="28"/>
      <c r="E59" s="28" t="str">
        <f t="shared" ca="1" si="6"/>
        <v/>
      </c>
      <c r="F59" s="29"/>
      <c r="G59" s="28"/>
      <c r="H59" s="28"/>
      <c r="I59" s="30" t="str">
        <f t="shared" si="7"/>
        <v/>
      </c>
      <c r="J59" s="3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3.5" customHeight="1" x14ac:dyDescent="0.25">
      <c r="A60" s="26"/>
      <c r="B60" s="27"/>
      <c r="C60" s="27"/>
      <c r="D60" s="28"/>
      <c r="E60" s="28" t="str">
        <f t="shared" ca="1" si="6"/>
        <v/>
      </c>
      <c r="F60" s="29"/>
      <c r="G60" s="28"/>
      <c r="H60" s="28"/>
      <c r="I60" s="30" t="str">
        <f t="shared" si="7"/>
        <v/>
      </c>
      <c r="J60" s="31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3.5" customHeight="1" x14ac:dyDescent="0.25">
      <c r="A61" s="26"/>
      <c r="B61" s="27"/>
      <c r="C61" s="27"/>
      <c r="D61" s="28"/>
      <c r="E61" s="28" t="str">
        <f t="shared" ca="1" si="6"/>
        <v/>
      </c>
      <c r="F61" s="29"/>
      <c r="G61" s="28"/>
      <c r="H61" s="28"/>
      <c r="I61" s="30" t="str">
        <f t="shared" si="7"/>
        <v/>
      </c>
      <c r="J61" s="3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3.5" customHeight="1" x14ac:dyDescent="0.25">
      <c r="A62" s="26"/>
      <c r="B62" s="27"/>
      <c r="C62" s="27"/>
      <c r="D62" s="28"/>
      <c r="E62" s="28" t="str">
        <f t="shared" ca="1" si="6"/>
        <v/>
      </c>
      <c r="F62" s="29"/>
      <c r="G62" s="28"/>
      <c r="H62" s="28"/>
      <c r="I62" s="30" t="str">
        <f t="shared" si="7"/>
        <v/>
      </c>
      <c r="J62" s="31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3.5" customHeight="1" x14ac:dyDescent="0.25">
      <c r="A63" s="26"/>
      <c r="B63" s="27"/>
      <c r="C63" s="27"/>
      <c r="D63" s="28"/>
      <c r="E63" s="28" t="str">
        <f t="shared" ca="1" si="6"/>
        <v/>
      </c>
      <c r="F63" s="29"/>
      <c r="G63" s="28"/>
      <c r="H63" s="28"/>
      <c r="I63" s="30" t="str">
        <f t="shared" si="7"/>
        <v/>
      </c>
      <c r="J63" s="31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3.5" customHeight="1" x14ac:dyDescent="0.25">
      <c r="A64" s="26"/>
      <c r="B64" s="27"/>
      <c r="C64" s="27"/>
      <c r="D64" s="28"/>
      <c r="E64" s="28" t="str">
        <f t="shared" ca="1" si="6"/>
        <v/>
      </c>
      <c r="F64" s="29"/>
      <c r="G64" s="28"/>
      <c r="H64" s="28"/>
      <c r="I64" s="30" t="str">
        <f t="shared" si="7"/>
        <v/>
      </c>
      <c r="J64" s="31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3.5" customHeight="1" x14ac:dyDescent="0.25">
      <c r="A65" s="26"/>
      <c r="B65" s="27"/>
      <c r="C65" s="27"/>
      <c r="D65" s="28"/>
      <c r="E65" s="28" t="str">
        <f t="shared" ca="1" si="6"/>
        <v/>
      </c>
      <c r="F65" s="29"/>
      <c r="G65" s="28"/>
      <c r="H65" s="28"/>
      <c r="I65" s="30" t="str">
        <f t="shared" si="7"/>
        <v/>
      </c>
      <c r="J65" s="31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3.5" customHeight="1" x14ac:dyDescent="0.25">
      <c r="A66" s="26"/>
      <c r="B66" s="27"/>
      <c r="C66" s="27"/>
      <c r="D66" s="28"/>
      <c r="E66" s="28" t="str">
        <f t="shared" ca="1" si="6"/>
        <v/>
      </c>
      <c r="F66" s="29"/>
      <c r="G66" s="28"/>
      <c r="H66" s="28"/>
      <c r="I66" s="30" t="str">
        <f t="shared" si="7"/>
        <v/>
      </c>
      <c r="J66" s="3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3.5" customHeight="1" x14ac:dyDescent="0.25">
      <c r="A67" s="26"/>
      <c r="B67" s="27"/>
      <c r="C67" s="27"/>
      <c r="D67" s="28"/>
      <c r="E67" s="28" t="str">
        <f t="shared" ca="1" si="6"/>
        <v/>
      </c>
      <c r="F67" s="29"/>
      <c r="G67" s="28"/>
      <c r="H67" s="28"/>
      <c r="I67" s="30" t="str">
        <f t="shared" si="7"/>
        <v/>
      </c>
      <c r="J67" s="31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3.5" customHeight="1" x14ac:dyDescent="0.25">
      <c r="A68" s="26"/>
      <c r="B68" s="27"/>
      <c r="C68" s="27"/>
      <c r="D68" s="28"/>
      <c r="E68" s="28" t="str">
        <f t="shared" ca="1" si="6"/>
        <v/>
      </c>
      <c r="F68" s="29"/>
      <c r="G68" s="28"/>
      <c r="H68" s="28"/>
      <c r="I68" s="30" t="str">
        <f t="shared" si="7"/>
        <v/>
      </c>
      <c r="J68" s="31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3.5" customHeight="1" x14ac:dyDescent="0.25">
      <c r="A69" s="26"/>
      <c r="B69" s="27"/>
      <c r="C69" s="27"/>
      <c r="D69" s="28"/>
      <c r="E69" s="28" t="str">
        <f t="shared" ca="1" si="6"/>
        <v/>
      </c>
      <c r="F69" s="29"/>
      <c r="G69" s="28"/>
      <c r="H69" s="28"/>
      <c r="I69" s="30" t="str">
        <f t="shared" si="7"/>
        <v/>
      </c>
      <c r="J69" s="31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3.5" customHeight="1" x14ac:dyDescent="0.25">
      <c r="A70" s="26"/>
      <c r="B70" s="27"/>
      <c r="C70" s="27"/>
      <c r="D70" s="28"/>
      <c r="E70" s="28" t="str">
        <f t="shared" ca="1" si="6"/>
        <v/>
      </c>
      <c r="F70" s="29"/>
      <c r="G70" s="28"/>
      <c r="H70" s="28"/>
      <c r="I70" s="30" t="str">
        <f t="shared" si="7"/>
        <v/>
      </c>
      <c r="J70" s="31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3.5" customHeight="1" x14ac:dyDescent="0.25">
      <c r="A71" s="26"/>
      <c r="B71" s="27"/>
      <c r="C71" s="27"/>
      <c r="D71" s="28"/>
      <c r="E71" s="28" t="str">
        <f t="shared" ca="1" si="6"/>
        <v/>
      </c>
      <c r="F71" s="29"/>
      <c r="G71" s="28"/>
      <c r="H71" s="28"/>
      <c r="I71" s="30" t="str">
        <f t="shared" si="7"/>
        <v/>
      </c>
      <c r="J71" s="31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3.5" customHeight="1" x14ac:dyDescent="0.25">
      <c r="A72" s="26"/>
      <c r="B72" s="27"/>
      <c r="C72" s="27"/>
      <c r="D72" s="28"/>
      <c r="E72" s="28" t="str">
        <f t="shared" ca="1" si="6"/>
        <v/>
      </c>
      <c r="F72" s="29"/>
      <c r="G72" s="28"/>
      <c r="H72" s="28"/>
      <c r="I72" s="30" t="str">
        <f t="shared" si="7"/>
        <v/>
      </c>
      <c r="J72" s="31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3.5" customHeight="1" x14ac:dyDescent="0.25">
      <c r="A73" s="26"/>
      <c r="B73" s="27"/>
      <c r="C73" s="27"/>
      <c r="D73" s="28"/>
      <c r="E73" s="28" t="str">
        <f t="shared" ca="1" si="6"/>
        <v/>
      </c>
      <c r="F73" s="29"/>
      <c r="G73" s="28"/>
      <c r="H73" s="28"/>
      <c r="I73" s="30" t="str">
        <f t="shared" si="7"/>
        <v/>
      </c>
      <c r="J73" s="31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3.5" customHeight="1" x14ac:dyDescent="0.25">
      <c r="A74" s="26"/>
      <c r="B74" s="27"/>
      <c r="C74" s="27"/>
      <c r="D74" s="28"/>
      <c r="E74" s="28" t="str">
        <f t="shared" ca="1" si="6"/>
        <v/>
      </c>
      <c r="F74" s="29"/>
      <c r="G74" s="28"/>
      <c r="H74" s="28"/>
      <c r="I74" s="30" t="str">
        <f t="shared" si="7"/>
        <v/>
      </c>
      <c r="J74" s="31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3.5" customHeight="1" x14ac:dyDescent="0.25">
      <c r="A75" s="26"/>
      <c r="B75" s="27"/>
      <c r="C75" s="27"/>
      <c r="D75" s="28"/>
      <c r="E75" s="28" t="str">
        <f t="shared" ca="1" si="6"/>
        <v/>
      </c>
      <c r="F75" s="29"/>
      <c r="G75" s="28"/>
      <c r="H75" s="28"/>
      <c r="I75" s="30" t="str">
        <f t="shared" si="7"/>
        <v/>
      </c>
      <c r="J75" s="31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3.5" customHeight="1" x14ac:dyDescent="0.25">
      <c r="A76" s="26"/>
      <c r="B76" s="27"/>
      <c r="C76" s="27"/>
      <c r="D76" s="28"/>
      <c r="E76" s="28" t="str">
        <f t="shared" ca="1" si="6"/>
        <v/>
      </c>
      <c r="F76" s="29"/>
      <c r="G76" s="28"/>
      <c r="H76" s="28"/>
      <c r="I76" s="30" t="str">
        <f t="shared" si="7"/>
        <v/>
      </c>
      <c r="J76" s="31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3.5" customHeight="1" x14ac:dyDescent="0.25">
      <c r="A77" s="26"/>
      <c r="B77" s="27"/>
      <c r="C77" s="27"/>
      <c r="D77" s="28"/>
      <c r="E77" s="28" t="str">
        <f t="shared" ca="1" si="6"/>
        <v/>
      </c>
      <c r="F77" s="29"/>
      <c r="G77" s="28"/>
      <c r="H77" s="28"/>
      <c r="I77" s="30" t="str">
        <f t="shared" si="7"/>
        <v/>
      </c>
      <c r="J77" s="31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3.5" customHeight="1" x14ac:dyDescent="0.25">
      <c r="A78" s="26"/>
      <c r="B78" s="27"/>
      <c r="C78" s="27"/>
      <c r="D78" s="28"/>
      <c r="E78" s="28" t="str">
        <f t="shared" ca="1" si="6"/>
        <v/>
      </c>
      <c r="F78" s="29"/>
      <c r="G78" s="28"/>
      <c r="H78" s="28"/>
      <c r="I78" s="30" t="str">
        <f t="shared" si="7"/>
        <v/>
      </c>
      <c r="J78" s="31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3.5" customHeight="1" x14ac:dyDescent="0.25">
      <c r="A79" s="26"/>
      <c r="B79" s="27"/>
      <c r="C79" s="27"/>
      <c r="D79" s="28"/>
      <c r="E79" s="28" t="str">
        <f t="shared" ca="1" si="6"/>
        <v/>
      </c>
      <c r="F79" s="29"/>
      <c r="G79" s="28"/>
      <c r="H79" s="28"/>
      <c r="I79" s="30" t="str">
        <f t="shared" si="7"/>
        <v/>
      </c>
      <c r="J79" s="31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3.5" customHeight="1" x14ac:dyDescent="0.25">
      <c r="A80" s="26"/>
      <c r="B80" s="27"/>
      <c r="C80" s="27"/>
      <c r="D80" s="28"/>
      <c r="E80" s="28" t="str">
        <f t="shared" ca="1" si="6"/>
        <v/>
      </c>
      <c r="F80" s="29"/>
      <c r="G80" s="28"/>
      <c r="H80" s="28"/>
      <c r="I80" s="30" t="str">
        <f t="shared" si="7"/>
        <v/>
      </c>
      <c r="J80" s="31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3.5" customHeight="1" x14ac:dyDescent="0.25">
      <c r="A81" s="26"/>
      <c r="B81" s="27"/>
      <c r="C81" s="27"/>
      <c r="D81" s="28"/>
      <c r="E81" s="28" t="str">
        <f t="shared" ca="1" si="6"/>
        <v/>
      </c>
      <c r="F81" s="29"/>
      <c r="G81" s="28"/>
      <c r="H81" s="28"/>
      <c r="I81" s="30" t="str">
        <f t="shared" si="7"/>
        <v/>
      </c>
      <c r="J81" s="31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3.5" customHeight="1" x14ac:dyDescent="0.25">
      <c r="A82" s="26"/>
      <c r="B82" s="27"/>
      <c r="C82" s="27"/>
      <c r="D82" s="28"/>
      <c r="E82" s="28" t="str">
        <f t="shared" ca="1" si="6"/>
        <v/>
      </c>
      <c r="F82" s="29"/>
      <c r="G82" s="28"/>
      <c r="H82" s="28"/>
      <c r="I82" s="30" t="str">
        <f t="shared" si="7"/>
        <v/>
      </c>
      <c r="J82" s="3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3.5" customHeight="1" x14ac:dyDescent="0.25">
      <c r="A83" s="26"/>
      <c r="B83" s="27"/>
      <c r="C83" s="27"/>
      <c r="D83" s="28"/>
      <c r="E83" s="28" t="str">
        <f t="shared" ca="1" si="6"/>
        <v/>
      </c>
      <c r="F83" s="29"/>
      <c r="G83" s="28"/>
      <c r="H83" s="28"/>
      <c r="I83" s="30" t="str">
        <f t="shared" si="7"/>
        <v/>
      </c>
      <c r="J83" s="31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3.5" customHeight="1" x14ac:dyDescent="0.25">
      <c r="A84" s="26"/>
      <c r="B84" s="27"/>
      <c r="C84" s="27"/>
      <c r="D84" s="28"/>
      <c r="E84" s="28" t="str">
        <f t="shared" ca="1" si="6"/>
        <v/>
      </c>
      <c r="F84" s="29"/>
      <c r="G84" s="28"/>
      <c r="H84" s="28"/>
      <c r="I84" s="30" t="str">
        <f t="shared" si="7"/>
        <v/>
      </c>
      <c r="J84" s="31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3.5" customHeight="1" x14ac:dyDescent="0.25">
      <c r="A85" s="26"/>
      <c r="B85" s="27"/>
      <c r="C85" s="27"/>
      <c r="D85" s="28"/>
      <c r="E85" s="28" t="str">
        <f t="shared" ca="1" si="6"/>
        <v/>
      </c>
      <c r="F85" s="29"/>
      <c r="G85" s="28"/>
      <c r="H85" s="28"/>
      <c r="I85" s="30" t="str">
        <f t="shared" si="7"/>
        <v/>
      </c>
      <c r="J85" s="31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3.5" customHeight="1" x14ac:dyDescent="0.25">
      <c r="A86" s="26"/>
      <c r="B86" s="27"/>
      <c r="C86" s="27"/>
      <c r="D86" s="28"/>
      <c r="E86" s="28" t="str">
        <f t="shared" ca="1" si="6"/>
        <v/>
      </c>
      <c r="F86" s="29"/>
      <c r="G86" s="28"/>
      <c r="H86" s="28"/>
      <c r="I86" s="30" t="str">
        <f t="shared" si="7"/>
        <v/>
      </c>
      <c r="J86" s="31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3.5" customHeight="1" x14ac:dyDescent="0.25">
      <c r="A87" s="26"/>
      <c r="B87" s="27"/>
      <c r="C87" s="27"/>
      <c r="D87" s="28"/>
      <c r="E87" s="28" t="str">
        <f t="shared" ca="1" si="6"/>
        <v/>
      </c>
      <c r="F87" s="29"/>
      <c r="G87" s="28"/>
      <c r="H87" s="28"/>
      <c r="I87" s="30" t="str">
        <f t="shared" si="7"/>
        <v/>
      </c>
      <c r="J87" s="31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3.5" customHeight="1" x14ac:dyDescent="0.25">
      <c r="A88" s="26"/>
      <c r="B88" s="27"/>
      <c r="C88" s="27"/>
      <c r="D88" s="28"/>
      <c r="E88" s="28" t="str">
        <f t="shared" ca="1" si="6"/>
        <v/>
      </c>
      <c r="F88" s="29"/>
      <c r="G88" s="28"/>
      <c r="H88" s="28"/>
      <c r="I88" s="30" t="str">
        <f t="shared" si="7"/>
        <v/>
      </c>
      <c r="J88" s="31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3.5" customHeight="1" x14ac:dyDescent="0.25">
      <c r="A89" s="26"/>
      <c r="B89" s="27"/>
      <c r="C89" s="27"/>
      <c r="D89" s="28"/>
      <c r="E89" s="28" t="str">
        <f t="shared" ca="1" si="6"/>
        <v/>
      </c>
      <c r="F89" s="29"/>
      <c r="G89" s="28"/>
      <c r="H89" s="28"/>
      <c r="I89" s="30" t="str">
        <f t="shared" si="7"/>
        <v/>
      </c>
      <c r="J89" s="31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3.5" customHeight="1" x14ac:dyDescent="0.25">
      <c r="A90" s="26"/>
      <c r="B90" s="27"/>
      <c r="C90" s="27"/>
      <c r="D90" s="28"/>
      <c r="E90" s="28" t="str">
        <f t="shared" ca="1" si="6"/>
        <v/>
      </c>
      <c r="F90" s="29"/>
      <c r="G90" s="28"/>
      <c r="H90" s="28"/>
      <c r="I90" s="30" t="str">
        <f t="shared" si="7"/>
        <v/>
      </c>
      <c r="J90" s="31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3.5" customHeight="1" x14ac:dyDescent="0.25">
      <c r="A91" s="26"/>
      <c r="B91" s="27"/>
      <c r="C91" s="27"/>
      <c r="D91" s="28"/>
      <c r="E91" s="28" t="str">
        <f t="shared" ca="1" si="6"/>
        <v/>
      </c>
      <c r="F91" s="29"/>
      <c r="G91" s="28"/>
      <c r="H91" s="28"/>
      <c r="I91" s="30" t="str">
        <f t="shared" si="7"/>
        <v/>
      </c>
      <c r="J91" s="31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3.5" customHeight="1" x14ac:dyDescent="0.25">
      <c r="A92" s="26"/>
      <c r="B92" s="27"/>
      <c r="C92" s="27"/>
      <c r="D92" s="28"/>
      <c r="E92" s="28" t="str">
        <f t="shared" ca="1" si="6"/>
        <v/>
      </c>
      <c r="F92" s="29"/>
      <c r="G92" s="28"/>
      <c r="H92" s="28"/>
      <c r="I92" s="30" t="str">
        <f t="shared" si="7"/>
        <v/>
      </c>
      <c r="J92" s="31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3.5" customHeight="1" x14ac:dyDescent="0.25">
      <c r="A93" s="26"/>
      <c r="B93" s="27"/>
      <c r="C93" s="27"/>
      <c r="D93" s="28"/>
      <c r="E93" s="28" t="str">
        <f t="shared" ca="1" si="6"/>
        <v/>
      </c>
      <c r="F93" s="29"/>
      <c r="G93" s="28"/>
      <c r="H93" s="28"/>
      <c r="I93" s="30" t="str">
        <f t="shared" si="7"/>
        <v/>
      </c>
      <c r="J93" s="31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3.5" customHeight="1" x14ac:dyDescent="0.25">
      <c r="A94" s="26"/>
      <c r="B94" s="27"/>
      <c r="C94" s="27"/>
      <c r="D94" s="28"/>
      <c r="E94" s="28" t="str">
        <f t="shared" ca="1" si="6"/>
        <v/>
      </c>
      <c r="F94" s="29"/>
      <c r="G94" s="28"/>
      <c r="H94" s="28"/>
      <c r="I94" s="30" t="str">
        <f t="shared" si="7"/>
        <v/>
      </c>
      <c r="J94" s="31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3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3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3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3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3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3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3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3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3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3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3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3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3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3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3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3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3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3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3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3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3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3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3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3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3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3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3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3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3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3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3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3.5" customHeight="1" x14ac:dyDescent="0.25">
      <c r="A126" s="5" t="s">
        <v>1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3.5" customHeight="1" x14ac:dyDescent="0.25">
      <c r="A127" s="5" t="s">
        <v>2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3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3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3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3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3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3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3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3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3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3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3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3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3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3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3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3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3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3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3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3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3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3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3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3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3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3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3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3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3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3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3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3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3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3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3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3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3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3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3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3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3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3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3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3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3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3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3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3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3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3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3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3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3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3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3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3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3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3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3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3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3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3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3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3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3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3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3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3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3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3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3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3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3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3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3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3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3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3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3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3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3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3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3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3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3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3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3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3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3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3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3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3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3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3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3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3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3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3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3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3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3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3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3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3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3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3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3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3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3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3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3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3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3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3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3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3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3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3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3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3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3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3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3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3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3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3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3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3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3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3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3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3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3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3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3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3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3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3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3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3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3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3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3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3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3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3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3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3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3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3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3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3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3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3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3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3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3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3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3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3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3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3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3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3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3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3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3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3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3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3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3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3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3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3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3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3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3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3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3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3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3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3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3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3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3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3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3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3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3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3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3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3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3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3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3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3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3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3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3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3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3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3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3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3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3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3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3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3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3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3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3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3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3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3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3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3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3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3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3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3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3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3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3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3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3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3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3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3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3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3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3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3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3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3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3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3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3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3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3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3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3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3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3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3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3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3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3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3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3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3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3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3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3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3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3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3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3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3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3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3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3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3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3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3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3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3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3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3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3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3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3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3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3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3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3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3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3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3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3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3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3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3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3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3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3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3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3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3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3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3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3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3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3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3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3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3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3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3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3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3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3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3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3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3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3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3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3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3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3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3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3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3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3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3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3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3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3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3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3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3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3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3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3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3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3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3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3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3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3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3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3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3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3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3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3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3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3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3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3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3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3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3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3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3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3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3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3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3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3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3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3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3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3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3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3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3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3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3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3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3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3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3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3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3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3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3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3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3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3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3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3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3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3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3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3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3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3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3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3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3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3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3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3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3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3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3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3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3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3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3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3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3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3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3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3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3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3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3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3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3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3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3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3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3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3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3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3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3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3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3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3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3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3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3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3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3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3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3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3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3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3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3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3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3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3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3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3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3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3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3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3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3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3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3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3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3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3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3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3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3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3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3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3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3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3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3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3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3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3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3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3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3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3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3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3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3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3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3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3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3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3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3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3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3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3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3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3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3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3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3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3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3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3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3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3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3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3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3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3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3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3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3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3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3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3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3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3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3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3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3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3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3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3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3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3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3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3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3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3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3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3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3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3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3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3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3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3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3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3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3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3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3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3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3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3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3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3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3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3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3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3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3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3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3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3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3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3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3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3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3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3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3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3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3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3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3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3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3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3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3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3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3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3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3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3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3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3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3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3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3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3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3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3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3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3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3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3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3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3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3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3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3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3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3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3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3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3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3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3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3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3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3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3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3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3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3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3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3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3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3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3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3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3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3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3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3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3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3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3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3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3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3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3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3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3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3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3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3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3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3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3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3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3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3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3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3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3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3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3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3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3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3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3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3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3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3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3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3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3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3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3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3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3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3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3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3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3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3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3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3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3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3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3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3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3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3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3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3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3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3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3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3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3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3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3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3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3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3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3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3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3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3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3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3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3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3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3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3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3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3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3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3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3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3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3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3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3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3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3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3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3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3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3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3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3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3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3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3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3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3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3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3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3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3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3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3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3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3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3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3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3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3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3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3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3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3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3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3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3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3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3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3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3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3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3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3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3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3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3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3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3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3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3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3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3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3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3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3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3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3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3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3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3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3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3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3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3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3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3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3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3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3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3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3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3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3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3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3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3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3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3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3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3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3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3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3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3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3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3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3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3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3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3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3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3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3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3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3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3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3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3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3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3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3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3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3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3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3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3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3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3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3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3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3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3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3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3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3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3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3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3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3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3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3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3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3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3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3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3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3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3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3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3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3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3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3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3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3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3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3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3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3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3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3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3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3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3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3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3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3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3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3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3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3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3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3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3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3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3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3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3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3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3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3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3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3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3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3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3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3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3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3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3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3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3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3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3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3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3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3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3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3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3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3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3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3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3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3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3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3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3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3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3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3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3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3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3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3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3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3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3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3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3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3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3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3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3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3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3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3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3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3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13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ht="13.5" customHeigh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ht="13.5" customHeight="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ht="13.5" customHeight="1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1:25" ht="13.5" customHeight="1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</sheetData>
  <sheetProtection algorithmName="SHA-512" hashValue="4WrG4GS2W3Y3f1FMldVcOOVBFDLYRvEHrWPnjIswFUiNIk9Dui9Al2OKfrRtMCZh+4IGsZ63ExTxFKpekURPEQ==" saltValue="xYqDU2ev+h/Z4tU9q75vTg==" spinCount="100000" sheet="1" objects="1" scenarios="1" selectLockedCells="1"/>
  <mergeCells count="4">
    <mergeCell ref="C5:F5"/>
    <mergeCell ref="C6:F6"/>
    <mergeCell ref="G7:G8"/>
    <mergeCell ref="K7:K9"/>
  </mergeCells>
  <dataValidations count="1">
    <dataValidation type="list" allowBlank="1" showErrorMessage="1" sqref="H7">
      <formula1>"YES,NO"</formula1>
    </dataValidation>
  </dataValidations>
  <pageMargins left="0.7" right="0.7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Pavla Fialová</cp:lastModifiedBy>
  <dcterms:created xsi:type="dcterms:W3CDTF">2020-02-19T17:03:26Z</dcterms:created>
  <dcterms:modified xsi:type="dcterms:W3CDTF">2023-12-02T15:17:41Z</dcterms:modified>
</cp:coreProperties>
</file>